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80" windowWidth="14895" windowHeight="7365" activeTab="0"/>
  </bookViews>
  <sheets>
    <sheet name="REMUNERACIÓN MENSUAL" sheetId="1" r:id="rId1"/>
    <sheet name="Hoja2" sheetId="2" r:id="rId2"/>
    <sheet name="Hoja3" sheetId="3" r:id="rId3"/>
  </sheets>
  <definedNames>
    <definedName name="_xlnm._FilterDatabase" localSheetId="0" hidden="1">'REMUNERACIÓN MENSUAL'!$A$4:$BZ$64</definedName>
    <definedName name="_xlnm.Print_Area" localSheetId="0">'REMUNERACIÓN MENSUAL'!$A$1:$M$64</definedName>
  </definedNames>
  <calcPr fullCalcOnLoad="1"/>
</workbook>
</file>

<file path=xl/sharedStrings.xml><?xml version="1.0" encoding="utf-8"?>
<sst xmlns="http://schemas.openxmlformats.org/spreadsheetml/2006/main" count="294" uniqueCount="119">
  <si>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</si>
  <si>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</si>
  <si>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</si>
  <si>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</si>
  <si>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</si>
  <si>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</si>
  <si>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</si>
  <si>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</si>
  <si>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</si>
  <si>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</si>
  <si>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</si>
  <si>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</si>
  <si>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</si>
  <si>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</si>
  <si>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</si>
  <si>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</si>
  <si>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</si>
  <si>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</si>
  <si>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</si>
  <si>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</si>
  <si>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</si>
  <si>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</si>
  <si>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</si>
  <si>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</si>
  <si>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LOSEP</t>
  </si>
  <si>
    <t xml:space="preserve">AZOGUE AZOGUE CESAR ADONIAS </t>
  </si>
  <si>
    <t>CARDENAS CALDERON LUIS HONORIO</t>
  </si>
  <si>
    <t>CUTIA YAUTIVO HUMBERTO</t>
  </si>
  <si>
    <t>GUARNIZO QUEZADA ERNESTO JUVENTINO</t>
  </si>
  <si>
    <t xml:space="preserve">HERRERA REYES MANUEL VICENTE  </t>
  </si>
  <si>
    <t>MENDOZA PINZA BYRON RENE</t>
  </si>
  <si>
    <t>MINGA QUEZADA EFREN ELIAS</t>
  </si>
  <si>
    <t>SANMARTÍN CRUZ GEOVANI FIDELIS</t>
  </si>
  <si>
    <t>CAIZA BAREN JAVIER NIXON</t>
  </si>
  <si>
    <t>COBO SANCHEZ WILLIAM ANDRES</t>
  </si>
  <si>
    <t>GUAPI LOMBEIDA SIMON GUAPI</t>
  </si>
  <si>
    <t>IZA ALLAUCA JORGE LUIS</t>
  </si>
  <si>
    <t>MORENO HERRERA JONATHAN PAUL</t>
  </si>
  <si>
    <t>ORDOÑEZ GOMEZ ROBERTO FABIAN</t>
  </si>
  <si>
    <t>VALENCIA PINCAY ARNOLD ALEJANDRO</t>
  </si>
  <si>
    <t xml:space="preserve">VEGAY JIPA KLEVER FERNANDO </t>
  </si>
  <si>
    <t>SPA  2</t>
  </si>
  <si>
    <t>SPA  3</t>
  </si>
  <si>
    <t>SPA 4</t>
  </si>
  <si>
    <t>SPA 2</t>
  </si>
  <si>
    <t>51.05.10</t>
  </si>
  <si>
    <t>51.01.05</t>
  </si>
  <si>
    <t>ROJAS CABRERA LENY YADIRA</t>
  </si>
  <si>
    <t>talentohumano@bomberosorellana.gob.ec</t>
  </si>
  <si>
    <t xml:space="preserve">TALENTO HUMANO </t>
  </si>
  <si>
    <t xml:space="preserve">(06) 2881 335  EXTENSIÓN 106 </t>
  </si>
  <si>
    <t xml:space="preserve">CUEVA ELIZALDE SANDRA RAQUEL </t>
  </si>
  <si>
    <t>RECAUDADORA (E )</t>
  </si>
  <si>
    <t>SP3</t>
  </si>
  <si>
    <t>GALEAS VASQUEZ DAVID ALEXIS</t>
  </si>
  <si>
    <t>CEPEDA YUNGA MILTON ROLANDO</t>
  </si>
  <si>
    <t>BAÑO AGUILAR BYRON VLADIMIR</t>
  </si>
  <si>
    <t>VILLALVA VALENCIA MARTHA JANETH</t>
  </si>
  <si>
    <t>AÑAZCO ARELLANO CARLOS JAVIER</t>
  </si>
  <si>
    <t>ANDY GREFA HEBER PAUL</t>
  </si>
  <si>
    <t>NAUCIN QUITO FREDDY PATRICIO</t>
  </si>
  <si>
    <t>LICUY TAPUY LEONARDO MIGUEL</t>
  </si>
  <si>
    <t xml:space="preserve">ÑAMO TOAPANTA MICHAEL BRANDO </t>
  </si>
  <si>
    <t>51.01.10</t>
  </si>
  <si>
    <t>UBIDIA CAZAR MARIANA ALEXANDRA</t>
  </si>
  <si>
    <t xml:space="preserve">CONTADORA </t>
  </si>
  <si>
    <t>JEFE ADMINISTRATIVO Y TALENTO HUMANO</t>
  </si>
  <si>
    <t>SPA 7</t>
  </si>
  <si>
    <t>ANDY GREFA SHOVANY ESTHER</t>
  </si>
  <si>
    <t>TECNICA EN COMPRAS PUBLICAS</t>
  </si>
  <si>
    <t>JEFA FINANCIERA</t>
  </si>
  <si>
    <t>MENDOZA PINZA FREDI MARIO</t>
  </si>
  <si>
    <t>JEFE DE BOMBEROS</t>
  </si>
  <si>
    <t>NARANJO AVILA MARCO ANTONIO</t>
  </si>
  <si>
    <t>SP 6</t>
  </si>
  <si>
    <t>Lcdo Marco Naranjo</t>
  </si>
  <si>
    <t>NJS</t>
  </si>
  <si>
    <t>URGILEZ RODRIGUEZ DEYCI MARICELA</t>
  </si>
  <si>
    <t>DIGITADORA</t>
  </si>
  <si>
    <t>SPA2</t>
  </si>
  <si>
    <t>GUARDALMACEN</t>
  </si>
  <si>
    <t>SECRETARIA EJECUTIVA</t>
  </si>
  <si>
    <t>TULCAN MONGON ANA LUCIA</t>
  </si>
  <si>
    <t>CAMACHO GAROFALO JEFFERSON ARMANDO</t>
  </si>
  <si>
    <t>SP 5</t>
  </si>
  <si>
    <t>SP 3</t>
  </si>
  <si>
    <t>SPA4</t>
  </si>
  <si>
    <t>PEREZ OCHOA TATIANA ISABEL</t>
  </si>
  <si>
    <t>PINCAY SEGURA JELISE LISBETH</t>
  </si>
  <si>
    <t>JIMENEZ SANMARTIN KAREN DEL ROCIO</t>
  </si>
  <si>
    <t>GONZALEZ PARDO VICTOR HUGO</t>
  </si>
  <si>
    <t>PARAMÉDICO</t>
  </si>
  <si>
    <t>JEFE JURIDICO</t>
  </si>
  <si>
    <t>SP 1</t>
  </si>
  <si>
    <t>ARMIJOS FAJARDO LUIS ENRIQUE</t>
  </si>
  <si>
    <t>ECHEVERRIA MURILLO JHONATAN PAUL</t>
  </si>
  <si>
    <t>GAIBOR YANTALEMA RAUL ISAEL</t>
  </si>
  <si>
    <t>GARCIA GUARNIZO JOSE DAMIAN</t>
  </si>
  <si>
    <t>MALAN GUAMAN VINICIO ADRIAN</t>
  </si>
  <si>
    <t>MENESES GUARNIZO EDWIN ROMARIO</t>
  </si>
  <si>
    <t>PACHECO AVILES EDISON RENE</t>
  </si>
  <si>
    <t>PINCAY ROJAS NATALY MARGARITA</t>
  </si>
  <si>
    <t>SOLANO MORENO ERIKA KATHERINE</t>
  </si>
  <si>
    <t>TORRES QUINTANILLA EDISON PATRICIO</t>
  </si>
  <si>
    <t>BOMBERO 1</t>
  </si>
  <si>
    <t>BOMBERO 2</t>
  </si>
  <si>
    <t>SPA 3</t>
  </si>
  <si>
    <t>ANALISTA DE DESARROLLO INSTITUCIONAL</t>
  </si>
  <si>
    <t>SP5</t>
  </si>
  <si>
    <t>VARGAS QUEZADA GERALDINE VALERIA</t>
  </si>
  <si>
    <t>GARCIA CALVA TAINA PAOLA</t>
  </si>
  <si>
    <t>ASISTENTE FINANCIERA</t>
  </si>
  <si>
    <t>VICTOR HUGO GONZA SANCHEZ</t>
  </si>
  <si>
    <t>ANALISTA DE PARQUE AUTOMOTOR</t>
  </si>
  <si>
    <t>JENNYFER SOFIA ESPIN BELTRAN</t>
  </si>
  <si>
    <t>PARAMEDICO</t>
  </si>
  <si>
    <t>SP1</t>
  </si>
  <si>
    <t>CHOTO QUINTEROS VALERIA MERCEDES</t>
  </si>
  <si>
    <t>ANALISTA DE TIC´S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</si>
</sst>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[$-300A]dddd\,\ dd&quot; de &quot;mmmm&quot; de &quot;yyyy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 Narrow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Arial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u val="single"/>
      <sz val="11"/>
      <color theme="1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5" fillId="34" borderId="0" xfId="0" applyFont="1" applyFill="1" applyBorder="1" applyAlignment="1">
      <alignment horizontal="left" vertical="center" wrapText="1"/>
    </xf>
    <xf numFmtId="0" fontId="26" fillId="3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26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27" fillId="35" borderId="10" xfId="0" applyFont="1" applyFill="1" applyBorder="1" applyAlignment="1">
      <alignment horizontal="center" vertical="center" wrapText="1"/>
    </xf>
    <xf numFmtId="0" fontId="27" fillId="35" borderId="11" xfId="0" applyFont="1" applyFill="1" applyBorder="1" applyAlignment="1">
      <alignment horizontal="center" vertical="center" wrapText="1"/>
    </xf>
    <xf numFmtId="177" fontId="3" fillId="0" borderId="10" xfId="49" applyFont="1" applyFill="1" applyBorder="1" applyAlignment="1">
      <alignment/>
    </xf>
    <xf numFmtId="177" fontId="2" fillId="0" borderId="10" xfId="49" applyFont="1" applyFill="1" applyBorder="1" applyAlignment="1">
      <alignment/>
    </xf>
    <xf numFmtId="177" fontId="2" fillId="0" borderId="10" xfId="49" applyFont="1" applyFill="1" applyBorder="1" applyAlignment="1">
      <alignment vertical="center"/>
    </xf>
    <xf numFmtId="0" fontId="5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0" fontId="52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52" fillId="33" borderId="10" xfId="0" applyNumberFormat="1" applyFont="1" applyFill="1" applyBorder="1" applyAlignment="1">
      <alignment horizontal="right" vertical="center" wrapText="1"/>
    </xf>
    <xf numFmtId="0" fontId="52" fillId="36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/>
    </xf>
    <xf numFmtId="177" fontId="2" fillId="33" borderId="10" xfId="49" applyFont="1" applyFill="1" applyBorder="1" applyAlignment="1">
      <alignment/>
    </xf>
    <xf numFmtId="177" fontId="53" fillId="33" borderId="12" xfId="0" applyNumberFormat="1" applyFont="1" applyFill="1" applyBorder="1" applyAlignment="1">
      <alignment horizontal="right" vertical="center" wrapText="1"/>
    </xf>
    <xf numFmtId="0" fontId="52" fillId="0" borderId="10" xfId="0" applyFont="1" applyBorder="1" applyAlignment="1">
      <alignment vertical="center" wrapText="1"/>
    </xf>
    <xf numFmtId="177" fontId="2" fillId="0" borderId="10" xfId="49" applyFont="1" applyFill="1" applyBorder="1" applyAlignment="1">
      <alignment horizontal="right"/>
    </xf>
    <xf numFmtId="177" fontId="52" fillId="33" borderId="10" xfId="49" applyFont="1" applyFill="1" applyBorder="1" applyAlignment="1">
      <alignment horizontal="right" vertical="center" wrapText="1"/>
    </xf>
    <xf numFmtId="177" fontId="4" fillId="33" borderId="10" xfId="49" applyFont="1" applyFill="1" applyBorder="1" applyAlignment="1">
      <alignment/>
    </xf>
    <xf numFmtId="177" fontId="53" fillId="33" borderId="13" xfId="0" applyNumberFormat="1" applyFont="1" applyFill="1" applyBorder="1" applyAlignment="1">
      <alignment horizontal="right" vertical="center" wrapText="1"/>
    </xf>
    <xf numFmtId="0" fontId="0" fillId="33" borderId="10" xfId="0" applyFill="1" applyBorder="1" applyAlignment="1">
      <alignment/>
    </xf>
    <xf numFmtId="0" fontId="53" fillId="36" borderId="10" xfId="0" applyFont="1" applyFill="1" applyBorder="1" applyAlignment="1">
      <alignment horizontal="center" vertical="center" wrapText="1"/>
    </xf>
    <xf numFmtId="177" fontId="53" fillId="33" borderId="10" xfId="0" applyNumberFormat="1" applyFont="1" applyFill="1" applyBorder="1" applyAlignment="1">
      <alignment horizontal="right" vertical="center" wrapText="1"/>
    </xf>
    <xf numFmtId="0" fontId="0" fillId="33" borderId="10" xfId="0" applyFill="1" applyBorder="1" applyAlignment="1">
      <alignment horizontal="center"/>
    </xf>
    <xf numFmtId="177" fontId="2" fillId="0" borderId="10" xfId="49" applyFont="1" applyFill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0" fontId="54" fillId="38" borderId="10" xfId="0" applyFont="1" applyFill="1" applyBorder="1" applyAlignment="1">
      <alignment horizontal="center" vertical="center" wrapText="1"/>
    </xf>
    <xf numFmtId="0" fontId="55" fillId="39" borderId="10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3" fillId="34" borderId="15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left" vertical="center" wrapText="1"/>
    </xf>
    <xf numFmtId="0" fontId="53" fillId="36" borderId="10" xfId="0" applyFont="1" applyFill="1" applyBorder="1" applyAlignment="1">
      <alignment horizontal="center" vertical="center" wrapText="1"/>
    </xf>
    <xf numFmtId="0" fontId="55" fillId="39" borderId="14" xfId="0" applyFont="1" applyFill="1" applyBorder="1" applyAlignment="1">
      <alignment horizontal="center" vertical="center"/>
    </xf>
    <xf numFmtId="0" fontId="55" fillId="39" borderId="15" xfId="0" applyFont="1" applyFill="1" applyBorder="1" applyAlignment="1">
      <alignment horizontal="center" vertical="center"/>
    </xf>
    <xf numFmtId="14" fontId="52" fillId="33" borderId="17" xfId="0" applyNumberFormat="1" applyFont="1" applyFill="1" applyBorder="1" applyAlignment="1">
      <alignment horizontal="center" vertical="center"/>
    </xf>
    <xf numFmtId="0" fontId="52" fillId="33" borderId="15" xfId="0" applyFont="1" applyFill="1" applyBorder="1" applyAlignment="1">
      <alignment horizontal="center" vertical="center"/>
    </xf>
    <xf numFmtId="0" fontId="52" fillId="33" borderId="16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56" fillId="0" borderId="14" xfId="46" applyFont="1" applyBorder="1" applyAlignment="1" applyProtection="1">
      <alignment horizontal="center" vertical="center" wrapText="1"/>
      <protection/>
    </xf>
    <xf numFmtId="0" fontId="56" fillId="0" borderId="15" xfId="46" applyFont="1" applyBorder="1" applyAlignment="1" applyProtection="1">
      <alignment horizontal="center" vertical="center" wrapText="1"/>
      <protection/>
    </xf>
    <xf numFmtId="0" fontId="56" fillId="0" borderId="16" xfId="46" applyFon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lentohumano@bomberosorellana.gob.e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6"/>
  <sheetViews>
    <sheetView tabSelected="1" zoomScale="80" zoomScaleNormal="80" zoomScalePageLayoutView="0" workbookViewId="0" topLeftCell="D33">
      <selection activeCell="J60" sqref="J60:M60"/>
    </sheetView>
  </sheetViews>
  <sheetFormatPr defaultColWidth="11.421875" defaultRowHeight="15"/>
  <cols>
    <col min="1" max="1" width="6.28125" style="0" customWidth="1"/>
    <col min="2" max="2" width="41.140625" style="0" customWidth="1"/>
    <col min="3" max="3" width="42.421875" style="0" customWidth="1"/>
    <col min="4" max="4" width="21.57421875" style="0" customWidth="1"/>
    <col min="5" max="5" width="19.7109375" style="0" customWidth="1"/>
    <col min="6" max="6" width="21.421875" style="0" customWidth="1"/>
    <col min="7" max="7" width="15.8515625" style="0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38" width="11.421875" style="1" customWidth="1"/>
  </cols>
  <sheetData>
    <row r="1" spans="1:14" ht="33" customHeight="1">
      <c r="A1" s="37" t="s">
        <v>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1"/>
    </row>
    <row r="2" spans="1:14" ht="27.75" customHeight="1">
      <c r="A2" s="37" t="s">
        <v>19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1"/>
    </row>
    <row r="3" spans="1:13" ht="31.5" customHeight="1">
      <c r="A3" s="44" t="s">
        <v>9</v>
      </c>
      <c r="B3" s="45"/>
      <c r="C3" s="45"/>
      <c r="D3" s="45"/>
      <c r="E3" s="45"/>
      <c r="F3" s="45"/>
      <c r="G3" s="45"/>
      <c r="H3" s="45"/>
      <c r="I3" s="38" t="s">
        <v>10</v>
      </c>
      <c r="J3" s="38"/>
      <c r="K3" s="38"/>
      <c r="L3" s="38"/>
      <c r="M3" s="38"/>
    </row>
    <row r="4" spans="1:13" s="6" customFormat="1" ht="56.25" customHeight="1">
      <c r="A4" s="8" t="s">
        <v>6</v>
      </c>
      <c r="B4" s="9" t="s">
        <v>20</v>
      </c>
      <c r="C4" s="8" t="s">
        <v>18</v>
      </c>
      <c r="D4" s="8" t="s">
        <v>21</v>
      </c>
      <c r="E4" s="8" t="s">
        <v>22</v>
      </c>
      <c r="F4" s="9" t="s">
        <v>23</v>
      </c>
      <c r="G4" s="9" t="s">
        <v>8</v>
      </c>
      <c r="H4" s="8" t="s">
        <v>17</v>
      </c>
      <c r="I4" s="9" t="s">
        <v>11</v>
      </c>
      <c r="J4" s="9" t="s">
        <v>12</v>
      </c>
      <c r="K4" s="8" t="s">
        <v>13</v>
      </c>
      <c r="L4" s="8" t="s">
        <v>14</v>
      </c>
      <c r="M4" s="8" t="s">
        <v>15</v>
      </c>
    </row>
    <row r="5" spans="1:78" s="1" customFormat="1" ht="15">
      <c r="A5" s="18">
        <v>1</v>
      </c>
      <c r="B5" s="24" t="s">
        <v>59</v>
      </c>
      <c r="C5" s="29" t="s">
        <v>104</v>
      </c>
      <c r="D5" s="13" t="s">
        <v>24</v>
      </c>
      <c r="E5" s="13" t="s">
        <v>63</v>
      </c>
      <c r="F5" s="16" t="s">
        <v>41</v>
      </c>
      <c r="G5" s="11">
        <v>675</v>
      </c>
      <c r="H5" s="17">
        <f aca="true" t="shared" si="0" ref="H5:H41">G5*12</f>
        <v>8100</v>
      </c>
      <c r="I5" s="22">
        <v>675</v>
      </c>
      <c r="J5" s="11"/>
      <c r="K5" s="17">
        <v>0</v>
      </c>
      <c r="L5" s="17">
        <v>0</v>
      </c>
      <c r="M5" s="17">
        <f aca="true" t="shared" si="1" ref="M5:M41">+J5+I5</f>
        <v>675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</row>
    <row r="6" spans="1:78" s="1" customFormat="1" ht="15">
      <c r="A6" s="18">
        <v>2</v>
      </c>
      <c r="B6" s="24" t="s">
        <v>68</v>
      </c>
      <c r="C6" s="15" t="s">
        <v>69</v>
      </c>
      <c r="D6" s="13" t="s">
        <v>24</v>
      </c>
      <c r="E6" s="13" t="s">
        <v>46</v>
      </c>
      <c r="F6" s="16" t="s">
        <v>84</v>
      </c>
      <c r="G6" s="11">
        <v>1212</v>
      </c>
      <c r="H6" s="17">
        <f>G6*12</f>
        <v>14544</v>
      </c>
      <c r="I6" s="22">
        <v>1212</v>
      </c>
      <c r="J6" s="11"/>
      <c r="K6" s="17">
        <v>0</v>
      </c>
      <c r="L6" s="17">
        <v>0</v>
      </c>
      <c r="M6" s="17">
        <f t="shared" si="1"/>
        <v>1212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</row>
    <row r="7" spans="1:78" s="1" customFormat="1" ht="15">
      <c r="A7" s="13">
        <v>3</v>
      </c>
      <c r="B7" s="24" t="s">
        <v>58</v>
      </c>
      <c r="C7" s="29" t="s">
        <v>104</v>
      </c>
      <c r="D7" s="13" t="s">
        <v>24</v>
      </c>
      <c r="E7" s="13" t="s">
        <v>63</v>
      </c>
      <c r="F7" s="16" t="s">
        <v>41</v>
      </c>
      <c r="G7" s="11">
        <v>675</v>
      </c>
      <c r="H7" s="17">
        <f t="shared" si="0"/>
        <v>8100</v>
      </c>
      <c r="I7" s="22">
        <v>675</v>
      </c>
      <c r="J7" s="11"/>
      <c r="K7" s="17">
        <v>0</v>
      </c>
      <c r="L7" s="17">
        <v>0</v>
      </c>
      <c r="M7" s="17">
        <f t="shared" si="1"/>
        <v>675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</row>
    <row r="8" spans="1:78" s="1" customFormat="1" ht="15">
      <c r="A8" s="18">
        <v>4</v>
      </c>
      <c r="B8" s="14" t="s">
        <v>25</v>
      </c>
      <c r="C8" s="29" t="s">
        <v>105</v>
      </c>
      <c r="D8" s="13" t="s">
        <v>24</v>
      </c>
      <c r="E8" s="13" t="s">
        <v>46</v>
      </c>
      <c r="F8" s="16" t="s">
        <v>41</v>
      </c>
      <c r="G8" s="11">
        <v>901</v>
      </c>
      <c r="H8" s="17">
        <f t="shared" si="0"/>
        <v>10812</v>
      </c>
      <c r="I8" s="22">
        <v>75.08</v>
      </c>
      <c r="J8" s="36">
        <v>33.33</v>
      </c>
      <c r="K8" s="17">
        <v>0</v>
      </c>
      <c r="L8" s="17">
        <v>0</v>
      </c>
      <c r="M8" s="17">
        <f t="shared" si="1"/>
        <v>108.41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</row>
    <row r="9" spans="1:78" s="1" customFormat="1" ht="15">
      <c r="A9" s="18">
        <v>5</v>
      </c>
      <c r="B9" s="24" t="s">
        <v>56</v>
      </c>
      <c r="C9" s="29" t="s">
        <v>104</v>
      </c>
      <c r="D9" s="13" t="s">
        <v>24</v>
      </c>
      <c r="E9" s="13" t="s">
        <v>63</v>
      </c>
      <c r="F9" s="16" t="s">
        <v>41</v>
      </c>
      <c r="G9" s="11">
        <v>675</v>
      </c>
      <c r="H9" s="17">
        <f t="shared" si="0"/>
        <v>8100</v>
      </c>
      <c r="I9" s="22">
        <v>675</v>
      </c>
      <c r="J9" s="11"/>
      <c r="K9" s="17">
        <v>0</v>
      </c>
      <c r="L9" s="17">
        <v>0</v>
      </c>
      <c r="M9" s="17">
        <f t="shared" si="1"/>
        <v>675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1:78" s="1" customFormat="1" ht="15">
      <c r="A10" s="18">
        <v>6</v>
      </c>
      <c r="B10" s="14" t="s">
        <v>33</v>
      </c>
      <c r="C10" s="29" t="s">
        <v>104</v>
      </c>
      <c r="D10" s="13" t="s">
        <v>24</v>
      </c>
      <c r="E10" s="13" t="s">
        <v>46</v>
      </c>
      <c r="F10" s="16" t="s">
        <v>86</v>
      </c>
      <c r="G10" s="11">
        <v>817</v>
      </c>
      <c r="H10" s="17">
        <f t="shared" si="0"/>
        <v>9804</v>
      </c>
      <c r="I10" s="22">
        <v>817</v>
      </c>
      <c r="J10" s="10"/>
      <c r="K10" s="17">
        <v>0</v>
      </c>
      <c r="L10" s="17">
        <v>0</v>
      </c>
      <c r="M10" s="17">
        <f t="shared" si="1"/>
        <v>817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</row>
    <row r="11" spans="1:78" s="1" customFormat="1" ht="15">
      <c r="A11" s="18">
        <v>7</v>
      </c>
      <c r="B11" s="14" t="s">
        <v>26</v>
      </c>
      <c r="C11" s="15" t="s">
        <v>105</v>
      </c>
      <c r="D11" s="13" t="s">
        <v>24</v>
      </c>
      <c r="E11" s="13" t="s">
        <v>46</v>
      </c>
      <c r="F11" s="16" t="s">
        <v>85</v>
      </c>
      <c r="G11" s="11">
        <v>986</v>
      </c>
      <c r="H11" s="17">
        <f t="shared" si="0"/>
        <v>11832</v>
      </c>
      <c r="I11" s="22">
        <v>986</v>
      </c>
      <c r="J11" s="10"/>
      <c r="K11" s="17">
        <v>0</v>
      </c>
      <c r="L11" s="17">
        <v>0</v>
      </c>
      <c r="M11" s="17">
        <f t="shared" si="1"/>
        <v>986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</row>
    <row r="12" spans="1:78" s="1" customFormat="1" ht="15">
      <c r="A12" s="18">
        <v>8</v>
      </c>
      <c r="B12" s="24" t="s">
        <v>55</v>
      </c>
      <c r="C12" s="29" t="s">
        <v>104</v>
      </c>
      <c r="D12" s="13" t="s">
        <v>24</v>
      </c>
      <c r="E12" s="13" t="s">
        <v>63</v>
      </c>
      <c r="F12" s="16" t="s">
        <v>84</v>
      </c>
      <c r="G12" s="11">
        <v>1212</v>
      </c>
      <c r="H12" s="17">
        <f t="shared" si="0"/>
        <v>14544</v>
      </c>
      <c r="I12" s="22">
        <v>675</v>
      </c>
      <c r="J12" s="11"/>
      <c r="K12" s="17">
        <v>0</v>
      </c>
      <c r="L12" s="17">
        <v>0</v>
      </c>
      <c r="M12" s="17">
        <f t="shared" si="1"/>
        <v>675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</row>
    <row r="13" spans="1:78" s="1" customFormat="1" ht="15">
      <c r="A13" s="18">
        <v>9</v>
      </c>
      <c r="B13" s="24" t="s">
        <v>117</v>
      </c>
      <c r="C13" s="29" t="s">
        <v>118</v>
      </c>
      <c r="D13" s="13" t="s">
        <v>24</v>
      </c>
      <c r="E13" s="13" t="s">
        <v>46</v>
      </c>
      <c r="F13" s="16" t="s">
        <v>84</v>
      </c>
      <c r="G13" s="11">
        <v>1212</v>
      </c>
      <c r="H13" s="17">
        <f t="shared" si="0"/>
        <v>14544</v>
      </c>
      <c r="I13" s="22">
        <v>101</v>
      </c>
      <c r="J13" s="11">
        <v>33.33</v>
      </c>
      <c r="K13" s="17">
        <v>0</v>
      </c>
      <c r="L13" s="17">
        <v>0</v>
      </c>
      <c r="M13" s="17">
        <f t="shared" si="1"/>
        <v>134.32999999999998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</row>
    <row r="14" spans="1:78" s="1" customFormat="1" ht="15" customHeight="1">
      <c r="A14" s="13">
        <v>10</v>
      </c>
      <c r="B14" s="14" t="s">
        <v>34</v>
      </c>
      <c r="C14" s="29" t="s">
        <v>104</v>
      </c>
      <c r="D14" s="13" t="s">
        <v>24</v>
      </c>
      <c r="E14" s="13" t="s">
        <v>46</v>
      </c>
      <c r="F14" s="16" t="s">
        <v>86</v>
      </c>
      <c r="G14" s="11">
        <v>817</v>
      </c>
      <c r="H14" s="17">
        <f t="shared" si="0"/>
        <v>9804</v>
      </c>
      <c r="I14" s="22">
        <v>68.08</v>
      </c>
      <c r="J14" s="36">
        <v>33.33</v>
      </c>
      <c r="K14" s="17">
        <v>0</v>
      </c>
      <c r="L14" s="17">
        <v>0</v>
      </c>
      <c r="M14" s="17">
        <f t="shared" si="1"/>
        <v>101.41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</row>
    <row r="15" spans="1:78" s="1" customFormat="1" ht="15">
      <c r="A15" s="18">
        <v>11</v>
      </c>
      <c r="B15" s="19" t="s">
        <v>51</v>
      </c>
      <c r="C15" s="15" t="s">
        <v>81</v>
      </c>
      <c r="D15" s="13" t="s">
        <v>24</v>
      </c>
      <c r="E15" s="13" t="s">
        <v>45</v>
      </c>
      <c r="F15" s="16" t="s">
        <v>44</v>
      </c>
      <c r="G15" s="11">
        <v>675</v>
      </c>
      <c r="H15" s="17">
        <f t="shared" si="0"/>
        <v>8100</v>
      </c>
      <c r="I15" s="22">
        <v>675</v>
      </c>
      <c r="J15" s="10"/>
      <c r="K15" s="17">
        <v>0</v>
      </c>
      <c r="L15" s="17">
        <v>0</v>
      </c>
      <c r="M15" s="17">
        <f t="shared" si="1"/>
        <v>675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</row>
    <row r="16" spans="1:78" s="1" customFormat="1" ht="15">
      <c r="A16" s="18">
        <v>12</v>
      </c>
      <c r="B16" s="19" t="s">
        <v>27</v>
      </c>
      <c r="C16" s="15" t="s">
        <v>105</v>
      </c>
      <c r="D16" s="13" t="s">
        <v>24</v>
      </c>
      <c r="E16" s="13" t="s">
        <v>46</v>
      </c>
      <c r="F16" s="16" t="s">
        <v>42</v>
      </c>
      <c r="G16" s="11">
        <v>986</v>
      </c>
      <c r="H16" s="17">
        <f t="shared" si="0"/>
        <v>11832</v>
      </c>
      <c r="I16" s="22">
        <v>986</v>
      </c>
      <c r="J16" s="10"/>
      <c r="K16" s="17">
        <v>0</v>
      </c>
      <c r="L16" s="17">
        <v>0</v>
      </c>
      <c r="M16" s="17">
        <f t="shared" si="1"/>
        <v>986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</row>
    <row r="17" spans="1:78" s="1" customFormat="1" ht="15">
      <c r="A17" s="18">
        <v>13</v>
      </c>
      <c r="B17" s="24" t="s">
        <v>54</v>
      </c>
      <c r="C17" s="29" t="s">
        <v>104</v>
      </c>
      <c r="D17" s="13" t="s">
        <v>24</v>
      </c>
      <c r="E17" s="13" t="s">
        <v>63</v>
      </c>
      <c r="F17" s="16" t="s">
        <v>41</v>
      </c>
      <c r="G17" s="11">
        <v>675</v>
      </c>
      <c r="H17" s="17">
        <f t="shared" si="0"/>
        <v>8100</v>
      </c>
      <c r="I17" s="22">
        <v>975</v>
      </c>
      <c r="J17" s="11"/>
      <c r="K17" s="17">
        <v>0</v>
      </c>
      <c r="L17" s="17">
        <v>0</v>
      </c>
      <c r="M17" s="17">
        <f t="shared" si="1"/>
        <v>975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</row>
    <row r="18" spans="1:78" s="1" customFormat="1" ht="15">
      <c r="A18" s="18">
        <v>14</v>
      </c>
      <c r="B18" s="14" t="s">
        <v>35</v>
      </c>
      <c r="C18" s="29" t="s">
        <v>104</v>
      </c>
      <c r="D18" s="13" t="s">
        <v>24</v>
      </c>
      <c r="E18" s="13" t="s">
        <v>46</v>
      </c>
      <c r="F18" s="16" t="s">
        <v>86</v>
      </c>
      <c r="G18" s="11">
        <v>817</v>
      </c>
      <c r="H18" s="17">
        <f t="shared" si="0"/>
        <v>9804</v>
      </c>
      <c r="I18" s="22">
        <v>817</v>
      </c>
      <c r="J18" s="11"/>
      <c r="K18" s="17">
        <v>0</v>
      </c>
      <c r="L18" s="17">
        <v>0</v>
      </c>
      <c r="M18" s="17">
        <f t="shared" si="1"/>
        <v>817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</row>
    <row r="19" spans="1:78" s="1" customFormat="1" ht="15">
      <c r="A19" s="18">
        <v>15</v>
      </c>
      <c r="B19" s="14" t="s">
        <v>28</v>
      </c>
      <c r="C19" s="15" t="s">
        <v>105</v>
      </c>
      <c r="D19" s="13" t="s">
        <v>24</v>
      </c>
      <c r="E19" s="13" t="s">
        <v>46</v>
      </c>
      <c r="F19" s="16" t="s">
        <v>43</v>
      </c>
      <c r="G19" s="11">
        <v>986</v>
      </c>
      <c r="H19" s="17">
        <f t="shared" si="0"/>
        <v>11832</v>
      </c>
      <c r="I19" s="22">
        <v>986</v>
      </c>
      <c r="J19" s="10"/>
      <c r="K19" s="17">
        <v>0</v>
      </c>
      <c r="L19" s="17">
        <v>0</v>
      </c>
      <c r="M19" s="17">
        <f t="shared" si="1"/>
        <v>986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</row>
    <row r="20" spans="1:78" s="1" customFormat="1" ht="15">
      <c r="A20" s="18">
        <v>16</v>
      </c>
      <c r="B20" s="14" t="s">
        <v>64</v>
      </c>
      <c r="C20" s="15" t="s">
        <v>70</v>
      </c>
      <c r="D20" s="13" t="s">
        <v>24</v>
      </c>
      <c r="E20" s="13" t="s">
        <v>63</v>
      </c>
      <c r="F20" s="16" t="s">
        <v>67</v>
      </c>
      <c r="G20" s="25">
        <v>1412</v>
      </c>
      <c r="H20" s="26">
        <f>G20*12</f>
        <v>16944</v>
      </c>
      <c r="I20" s="22">
        <v>1212</v>
      </c>
      <c r="J20" s="27"/>
      <c r="K20" s="17">
        <v>0</v>
      </c>
      <c r="L20" s="17">
        <v>0</v>
      </c>
      <c r="M20" s="17">
        <f t="shared" si="1"/>
        <v>1212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</row>
    <row r="21" spans="1:78" s="1" customFormat="1" ht="15" customHeight="1">
      <c r="A21" s="13">
        <v>17</v>
      </c>
      <c r="B21" s="14" t="s">
        <v>29</v>
      </c>
      <c r="C21" s="29" t="s">
        <v>105</v>
      </c>
      <c r="D21" s="13" t="s">
        <v>24</v>
      </c>
      <c r="E21" s="13" t="s">
        <v>46</v>
      </c>
      <c r="F21" s="16" t="s">
        <v>41</v>
      </c>
      <c r="G21" s="11">
        <v>901</v>
      </c>
      <c r="H21" s="17">
        <f t="shared" si="0"/>
        <v>10812</v>
      </c>
      <c r="I21" s="22">
        <v>75.08</v>
      </c>
      <c r="J21" s="36">
        <v>33.33</v>
      </c>
      <c r="K21" s="17">
        <v>0</v>
      </c>
      <c r="L21" s="17">
        <v>0</v>
      </c>
      <c r="M21" s="17">
        <f t="shared" si="1"/>
        <v>108.41</v>
      </c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</row>
    <row r="22" spans="1:78" s="1" customFormat="1" ht="15" customHeight="1">
      <c r="A22" s="18">
        <v>18</v>
      </c>
      <c r="B22" s="14" t="s">
        <v>110</v>
      </c>
      <c r="C22" s="29" t="s">
        <v>111</v>
      </c>
      <c r="D22" s="13" t="s">
        <v>24</v>
      </c>
      <c r="E22" s="13" t="s">
        <v>45</v>
      </c>
      <c r="F22" s="16" t="s">
        <v>42</v>
      </c>
      <c r="G22" s="11">
        <v>675</v>
      </c>
      <c r="H22" s="17">
        <f t="shared" si="0"/>
        <v>8100</v>
      </c>
      <c r="I22" s="22">
        <v>675</v>
      </c>
      <c r="J22" s="36"/>
      <c r="K22" s="17">
        <v>0</v>
      </c>
      <c r="L22" s="17">
        <v>0</v>
      </c>
      <c r="M22" s="17">
        <f t="shared" si="1"/>
        <v>675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</row>
    <row r="23" spans="1:78" s="1" customFormat="1" ht="15">
      <c r="A23" s="18">
        <v>19</v>
      </c>
      <c r="B23" s="19" t="s">
        <v>36</v>
      </c>
      <c r="C23" s="29" t="s">
        <v>104</v>
      </c>
      <c r="D23" s="13" t="s">
        <v>24</v>
      </c>
      <c r="E23" s="13" t="s">
        <v>46</v>
      </c>
      <c r="F23" s="20" t="s">
        <v>86</v>
      </c>
      <c r="G23" s="11">
        <v>817</v>
      </c>
      <c r="H23" s="17">
        <f t="shared" si="0"/>
        <v>9804</v>
      </c>
      <c r="I23" s="22">
        <v>817</v>
      </c>
      <c r="J23" s="11"/>
      <c r="K23" s="17">
        <v>0</v>
      </c>
      <c r="L23" s="17">
        <v>0</v>
      </c>
      <c r="M23" s="17">
        <f t="shared" si="1"/>
        <v>817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</row>
    <row r="24" spans="1:78" s="1" customFormat="1" ht="15">
      <c r="A24" s="18">
        <v>20</v>
      </c>
      <c r="B24" s="24" t="s">
        <v>61</v>
      </c>
      <c r="C24" s="29" t="s">
        <v>104</v>
      </c>
      <c r="D24" s="13" t="s">
        <v>24</v>
      </c>
      <c r="E24" s="13" t="s">
        <v>63</v>
      </c>
      <c r="F24" s="16" t="s">
        <v>41</v>
      </c>
      <c r="G24" s="11">
        <v>675</v>
      </c>
      <c r="H24" s="17">
        <f t="shared" si="0"/>
        <v>8100</v>
      </c>
      <c r="I24" s="22">
        <v>675</v>
      </c>
      <c r="J24" s="11"/>
      <c r="K24" s="17">
        <v>0</v>
      </c>
      <c r="L24" s="17">
        <v>0</v>
      </c>
      <c r="M24" s="17">
        <f t="shared" si="1"/>
        <v>675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</row>
    <row r="25" spans="1:78" s="1" customFormat="1" ht="15">
      <c r="A25" s="18">
        <v>21</v>
      </c>
      <c r="B25" s="24" t="s">
        <v>71</v>
      </c>
      <c r="C25" s="15" t="s">
        <v>72</v>
      </c>
      <c r="D25" s="13" t="s">
        <v>24</v>
      </c>
      <c r="E25" s="13" t="s">
        <v>46</v>
      </c>
      <c r="F25" s="16" t="s">
        <v>76</v>
      </c>
      <c r="G25" s="11">
        <v>2115</v>
      </c>
      <c r="H25" s="17">
        <f t="shared" si="0"/>
        <v>25380</v>
      </c>
      <c r="I25" s="22">
        <v>2115</v>
      </c>
      <c r="J25" s="11"/>
      <c r="K25" s="17">
        <v>0</v>
      </c>
      <c r="L25" s="17">
        <v>0</v>
      </c>
      <c r="M25" s="17">
        <f t="shared" si="1"/>
        <v>2115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</row>
    <row r="26" spans="1:78" s="1" customFormat="1" ht="15">
      <c r="A26" s="18">
        <v>22</v>
      </c>
      <c r="B26" s="19" t="s">
        <v>30</v>
      </c>
      <c r="C26" s="29" t="s">
        <v>105</v>
      </c>
      <c r="D26" s="13" t="s">
        <v>24</v>
      </c>
      <c r="E26" s="13" t="s">
        <v>46</v>
      </c>
      <c r="F26" s="16" t="s">
        <v>41</v>
      </c>
      <c r="G26" s="11">
        <v>901</v>
      </c>
      <c r="H26" s="17">
        <f t="shared" si="0"/>
        <v>10812</v>
      </c>
      <c r="I26" s="22">
        <v>901</v>
      </c>
      <c r="J26" s="12"/>
      <c r="K26" s="17">
        <v>0</v>
      </c>
      <c r="L26" s="17">
        <v>0</v>
      </c>
      <c r="M26" s="17">
        <f t="shared" si="1"/>
        <v>901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</row>
    <row r="27" spans="1:78" s="1" customFormat="1" ht="15">
      <c r="A27" s="18">
        <v>23</v>
      </c>
      <c r="B27" s="14" t="s">
        <v>31</v>
      </c>
      <c r="C27" s="29" t="s">
        <v>105</v>
      </c>
      <c r="D27" s="13" t="s">
        <v>24</v>
      </c>
      <c r="E27" s="13" t="s">
        <v>46</v>
      </c>
      <c r="F27" s="16" t="s">
        <v>41</v>
      </c>
      <c r="G27" s="11">
        <v>901</v>
      </c>
      <c r="H27" s="17">
        <f t="shared" si="0"/>
        <v>10812</v>
      </c>
      <c r="I27" s="22">
        <v>901</v>
      </c>
      <c r="J27" s="10"/>
      <c r="K27" s="17">
        <v>0</v>
      </c>
      <c r="L27" s="17">
        <v>0</v>
      </c>
      <c r="M27" s="17">
        <f t="shared" si="1"/>
        <v>901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</row>
    <row r="28" spans="1:78" s="1" customFormat="1" ht="15">
      <c r="A28" s="13">
        <v>24</v>
      </c>
      <c r="B28" s="14" t="s">
        <v>37</v>
      </c>
      <c r="C28" s="29" t="s">
        <v>104</v>
      </c>
      <c r="D28" s="13" t="s">
        <v>24</v>
      </c>
      <c r="E28" s="13" t="s">
        <v>46</v>
      </c>
      <c r="F28" s="20" t="s">
        <v>86</v>
      </c>
      <c r="G28" s="11">
        <v>817</v>
      </c>
      <c r="H28" s="17">
        <f t="shared" si="0"/>
        <v>9804</v>
      </c>
      <c r="I28" s="22">
        <v>817</v>
      </c>
      <c r="J28" s="11"/>
      <c r="K28" s="17">
        <v>0</v>
      </c>
      <c r="L28" s="17">
        <v>0</v>
      </c>
      <c r="M28" s="17">
        <f t="shared" si="1"/>
        <v>817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</row>
    <row r="29" spans="1:78" s="1" customFormat="1" ht="15">
      <c r="A29" s="18">
        <v>25</v>
      </c>
      <c r="B29" s="24" t="s">
        <v>60</v>
      </c>
      <c r="C29" s="29" t="s">
        <v>104</v>
      </c>
      <c r="D29" s="13" t="s">
        <v>24</v>
      </c>
      <c r="E29" s="13" t="s">
        <v>63</v>
      </c>
      <c r="F29" s="16" t="s">
        <v>41</v>
      </c>
      <c r="G29" s="11">
        <v>675</v>
      </c>
      <c r="H29" s="17">
        <f t="shared" si="0"/>
        <v>8100</v>
      </c>
      <c r="I29" s="22">
        <v>675</v>
      </c>
      <c r="J29" s="11"/>
      <c r="K29" s="17">
        <v>0</v>
      </c>
      <c r="L29" s="17">
        <v>0</v>
      </c>
      <c r="M29" s="17">
        <f t="shared" si="1"/>
        <v>675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</row>
    <row r="30" spans="1:78" s="1" customFormat="1" ht="15">
      <c r="A30" s="18">
        <v>26</v>
      </c>
      <c r="B30" s="24" t="s">
        <v>62</v>
      </c>
      <c r="C30" s="29" t="s">
        <v>104</v>
      </c>
      <c r="D30" s="13" t="s">
        <v>24</v>
      </c>
      <c r="E30" s="13" t="s">
        <v>63</v>
      </c>
      <c r="F30" s="16" t="s">
        <v>41</v>
      </c>
      <c r="G30" s="11">
        <v>675</v>
      </c>
      <c r="H30" s="17">
        <f t="shared" si="0"/>
        <v>8100</v>
      </c>
      <c r="I30" s="22">
        <v>675</v>
      </c>
      <c r="J30" s="11"/>
      <c r="K30" s="17">
        <v>0</v>
      </c>
      <c r="L30" s="17">
        <v>0</v>
      </c>
      <c r="M30" s="17">
        <f t="shared" si="1"/>
        <v>675</v>
      </c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</row>
    <row r="31" spans="1:78" s="1" customFormat="1" ht="15">
      <c r="A31" s="18">
        <v>27</v>
      </c>
      <c r="B31" s="14" t="s">
        <v>38</v>
      </c>
      <c r="C31" s="29" t="s">
        <v>104</v>
      </c>
      <c r="D31" s="13" t="s">
        <v>24</v>
      </c>
      <c r="E31" s="13" t="s">
        <v>46</v>
      </c>
      <c r="F31" s="20" t="s">
        <v>86</v>
      </c>
      <c r="G31" s="11">
        <v>817</v>
      </c>
      <c r="H31" s="17">
        <f t="shared" si="0"/>
        <v>9804</v>
      </c>
      <c r="I31" s="22">
        <v>817</v>
      </c>
      <c r="J31" s="11"/>
      <c r="K31" s="17">
        <v>0</v>
      </c>
      <c r="L31" s="17">
        <v>0</v>
      </c>
      <c r="M31" s="17">
        <f t="shared" si="1"/>
        <v>817</v>
      </c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</row>
    <row r="32" spans="1:78" s="1" customFormat="1" ht="15">
      <c r="A32" s="18">
        <v>28</v>
      </c>
      <c r="B32" s="14" t="s">
        <v>77</v>
      </c>
      <c r="C32" s="15" t="s">
        <v>52</v>
      </c>
      <c r="D32" s="13" t="s">
        <v>24</v>
      </c>
      <c r="E32" s="13" t="s">
        <v>46</v>
      </c>
      <c r="F32" s="20" t="s">
        <v>44</v>
      </c>
      <c r="G32" s="11">
        <v>675</v>
      </c>
      <c r="H32" s="17">
        <f t="shared" si="0"/>
        <v>8100</v>
      </c>
      <c r="I32" s="22">
        <v>675</v>
      </c>
      <c r="J32" s="10"/>
      <c r="K32" s="17">
        <v>0</v>
      </c>
      <c r="L32" s="17">
        <v>0</v>
      </c>
      <c r="M32" s="17">
        <f t="shared" si="1"/>
        <v>675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</row>
    <row r="33" spans="1:78" s="1" customFormat="1" ht="15">
      <c r="A33" s="18">
        <v>29</v>
      </c>
      <c r="B33" s="14" t="s">
        <v>47</v>
      </c>
      <c r="C33" s="15" t="s">
        <v>107</v>
      </c>
      <c r="D33" s="13" t="s">
        <v>24</v>
      </c>
      <c r="E33" s="13" t="s">
        <v>46</v>
      </c>
      <c r="F33" s="20" t="s">
        <v>108</v>
      </c>
      <c r="G33" s="11">
        <v>1212</v>
      </c>
      <c r="H33" s="17">
        <f t="shared" si="0"/>
        <v>14544</v>
      </c>
      <c r="I33" s="22">
        <v>1212</v>
      </c>
      <c r="J33" s="10"/>
      <c r="K33" s="17">
        <v>0</v>
      </c>
      <c r="L33" s="17">
        <v>0</v>
      </c>
      <c r="M33" s="17">
        <f t="shared" si="1"/>
        <v>1212</v>
      </c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</row>
    <row r="34" spans="1:78" s="1" customFormat="1" ht="15">
      <c r="A34" s="18">
        <v>30</v>
      </c>
      <c r="B34" s="14" t="s">
        <v>32</v>
      </c>
      <c r="C34" s="29" t="s">
        <v>105</v>
      </c>
      <c r="D34" s="13" t="s">
        <v>24</v>
      </c>
      <c r="E34" s="13" t="s">
        <v>46</v>
      </c>
      <c r="F34" s="16" t="s">
        <v>41</v>
      </c>
      <c r="G34" s="11">
        <v>901</v>
      </c>
      <c r="H34" s="17">
        <f t="shared" si="0"/>
        <v>10812</v>
      </c>
      <c r="I34" s="22">
        <v>901</v>
      </c>
      <c r="J34" s="10"/>
      <c r="K34" s="17">
        <v>0</v>
      </c>
      <c r="L34" s="17">
        <v>0</v>
      </c>
      <c r="M34" s="17">
        <f t="shared" si="1"/>
        <v>901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</row>
    <row r="35" spans="1:78" s="1" customFormat="1" ht="15">
      <c r="A35" s="13">
        <v>31</v>
      </c>
      <c r="B35" s="14" t="s">
        <v>73</v>
      </c>
      <c r="C35" s="15" t="s">
        <v>66</v>
      </c>
      <c r="D35" s="13" t="s">
        <v>24</v>
      </c>
      <c r="E35" s="13" t="s">
        <v>46</v>
      </c>
      <c r="F35" s="16" t="s">
        <v>74</v>
      </c>
      <c r="G35" s="25">
        <v>1412</v>
      </c>
      <c r="H35" s="26">
        <f>G35*12</f>
        <v>16944</v>
      </c>
      <c r="I35" s="22">
        <v>117.67</v>
      </c>
      <c r="J35" s="36">
        <v>33.33</v>
      </c>
      <c r="K35" s="17">
        <v>0</v>
      </c>
      <c r="L35" s="17">
        <v>0</v>
      </c>
      <c r="M35" s="17">
        <f t="shared" si="1"/>
        <v>151</v>
      </c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</row>
    <row r="36" spans="1:78" s="1" customFormat="1" ht="15">
      <c r="A36" s="18">
        <v>32</v>
      </c>
      <c r="B36" s="14" t="s">
        <v>87</v>
      </c>
      <c r="C36" s="15" t="s">
        <v>65</v>
      </c>
      <c r="D36" s="13" t="s">
        <v>24</v>
      </c>
      <c r="E36" s="13" t="s">
        <v>46</v>
      </c>
      <c r="F36" s="20" t="s">
        <v>53</v>
      </c>
      <c r="G36" s="11">
        <v>1212</v>
      </c>
      <c r="H36" s="17">
        <f t="shared" si="0"/>
        <v>14544</v>
      </c>
      <c r="I36" s="22">
        <v>1212</v>
      </c>
      <c r="J36" s="11"/>
      <c r="K36" s="17">
        <v>0</v>
      </c>
      <c r="L36" s="17">
        <v>0</v>
      </c>
      <c r="M36" s="17">
        <f t="shared" si="1"/>
        <v>1212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</row>
    <row r="37" spans="1:78" s="1" customFormat="1" ht="15">
      <c r="A37" s="18">
        <v>33</v>
      </c>
      <c r="B37" s="1" t="s">
        <v>109</v>
      </c>
      <c r="C37" s="15" t="s">
        <v>78</v>
      </c>
      <c r="D37" s="13" t="s">
        <v>24</v>
      </c>
      <c r="E37" s="13" t="s">
        <v>63</v>
      </c>
      <c r="F37" s="20" t="s">
        <v>79</v>
      </c>
      <c r="G37" s="11">
        <v>675</v>
      </c>
      <c r="H37" s="17">
        <f t="shared" si="0"/>
        <v>8100</v>
      </c>
      <c r="I37" s="22">
        <v>675</v>
      </c>
      <c r="J37" s="11"/>
      <c r="K37" s="17">
        <v>0</v>
      </c>
      <c r="L37" s="17">
        <v>0</v>
      </c>
      <c r="M37" s="17">
        <f t="shared" si="1"/>
        <v>675</v>
      </c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</row>
    <row r="38" spans="1:78" s="1" customFormat="1" ht="15">
      <c r="A38" s="18">
        <v>34</v>
      </c>
      <c r="B38" s="14" t="s">
        <v>39</v>
      </c>
      <c r="C38" s="29" t="s">
        <v>104</v>
      </c>
      <c r="D38" s="13" t="s">
        <v>24</v>
      </c>
      <c r="E38" s="13" t="s">
        <v>46</v>
      </c>
      <c r="F38" s="20" t="s">
        <v>86</v>
      </c>
      <c r="G38" s="11">
        <v>817</v>
      </c>
      <c r="H38" s="17">
        <f t="shared" si="0"/>
        <v>9804</v>
      </c>
      <c r="I38" s="22">
        <v>817</v>
      </c>
      <c r="J38" s="11"/>
      <c r="K38" s="17">
        <v>0</v>
      </c>
      <c r="L38" s="17">
        <v>0</v>
      </c>
      <c r="M38" s="17">
        <f t="shared" si="1"/>
        <v>817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</row>
    <row r="39" spans="1:78" s="1" customFormat="1" ht="15">
      <c r="A39" s="18">
        <v>35</v>
      </c>
      <c r="B39" s="21" t="s">
        <v>88</v>
      </c>
      <c r="C39" s="15" t="s">
        <v>80</v>
      </c>
      <c r="D39" s="13" t="s">
        <v>24</v>
      </c>
      <c r="E39" s="13" t="s">
        <v>45</v>
      </c>
      <c r="F39" s="20" t="s">
        <v>79</v>
      </c>
      <c r="G39" s="11">
        <v>675</v>
      </c>
      <c r="H39" s="17">
        <f t="shared" si="0"/>
        <v>8100</v>
      </c>
      <c r="I39" s="22">
        <v>675</v>
      </c>
      <c r="J39" s="11"/>
      <c r="K39" s="17">
        <v>0</v>
      </c>
      <c r="L39" s="17">
        <v>0</v>
      </c>
      <c r="M39" s="17">
        <f t="shared" si="1"/>
        <v>675</v>
      </c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</row>
    <row r="40" spans="1:78" s="1" customFormat="1" ht="15">
      <c r="A40" s="18">
        <v>36</v>
      </c>
      <c r="B40" s="21" t="s">
        <v>82</v>
      </c>
      <c r="C40" s="29" t="s">
        <v>104</v>
      </c>
      <c r="D40" s="13" t="s">
        <v>24</v>
      </c>
      <c r="E40" s="13" t="s">
        <v>45</v>
      </c>
      <c r="F40" s="20" t="s">
        <v>79</v>
      </c>
      <c r="G40" s="11">
        <v>675</v>
      </c>
      <c r="H40" s="17">
        <f t="shared" si="0"/>
        <v>8100</v>
      </c>
      <c r="I40" s="22">
        <v>675</v>
      </c>
      <c r="J40" s="11"/>
      <c r="K40" s="17">
        <v>0</v>
      </c>
      <c r="L40" s="17">
        <v>0</v>
      </c>
      <c r="M40" s="17">
        <f t="shared" si="1"/>
        <v>675</v>
      </c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</row>
    <row r="41" spans="1:78" s="1" customFormat="1" ht="15">
      <c r="A41" s="18">
        <v>37</v>
      </c>
      <c r="B41" s="21" t="s">
        <v>83</v>
      </c>
      <c r="C41" s="29" t="s">
        <v>104</v>
      </c>
      <c r="D41" s="13" t="s">
        <v>24</v>
      </c>
      <c r="E41" s="13" t="s">
        <v>45</v>
      </c>
      <c r="F41" s="20" t="s">
        <v>79</v>
      </c>
      <c r="G41" s="11">
        <v>675</v>
      </c>
      <c r="H41" s="17">
        <f t="shared" si="0"/>
        <v>8100</v>
      </c>
      <c r="I41" s="22">
        <v>675</v>
      </c>
      <c r="J41" s="11"/>
      <c r="K41" s="17">
        <v>0</v>
      </c>
      <c r="L41" s="17">
        <v>0</v>
      </c>
      <c r="M41" s="17">
        <f t="shared" si="1"/>
        <v>675</v>
      </c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</row>
    <row r="42" spans="1:78" s="1" customFormat="1" ht="15">
      <c r="A42" s="13">
        <v>38</v>
      </c>
      <c r="B42" s="21" t="s">
        <v>40</v>
      </c>
      <c r="C42" s="29" t="s">
        <v>104</v>
      </c>
      <c r="D42" s="13" t="s">
        <v>24</v>
      </c>
      <c r="E42" s="13" t="s">
        <v>46</v>
      </c>
      <c r="F42" s="20" t="s">
        <v>86</v>
      </c>
      <c r="G42" s="11">
        <v>817</v>
      </c>
      <c r="H42" s="17">
        <f aca="true" t="shared" si="2" ref="H42:H48">G42*12</f>
        <v>9804</v>
      </c>
      <c r="I42" s="22">
        <v>817</v>
      </c>
      <c r="J42" s="11"/>
      <c r="K42" s="17">
        <v>0</v>
      </c>
      <c r="L42" s="17">
        <v>0</v>
      </c>
      <c r="M42" s="17">
        <f>+J42+I42</f>
        <v>817</v>
      </c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</row>
    <row r="43" spans="1:78" s="1" customFormat="1" ht="15">
      <c r="A43" s="18">
        <v>39</v>
      </c>
      <c r="B43" s="24" t="s">
        <v>57</v>
      </c>
      <c r="C43" s="29" t="s">
        <v>104</v>
      </c>
      <c r="D43" s="13" t="s">
        <v>24</v>
      </c>
      <c r="E43" s="13" t="s">
        <v>63</v>
      </c>
      <c r="F43" s="16" t="s">
        <v>41</v>
      </c>
      <c r="G43" s="11">
        <v>675</v>
      </c>
      <c r="H43" s="17">
        <f t="shared" si="2"/>
        <v>8100</v>
      </c>
      <c r="I43" s="22">
        <v>675</v>
      </c>
      <c r="J43" s="11"/>
      <c r="K43" s="17">
        <v>0</v>
      </c>
      <c r="L43" s="17">
        <v>0</v>
      </c>
      <c r="M43" s="17">
        <f>+J43+I43</f>
        <v>675</v>
      </c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</row>
    <row r="44" spans="1:78" s="1" customFormat="1" ht="15">
      <c r="A44" s="18">
        <v>40</v>
      </c>
      <c r="B44" s="24" t="s">
        <v>89</v>
      </c>
      <c r="C44" s="29" t="s">
        <v>91</v>
      </c>
      <c r="D44" s="13" t="s">
        <v>24</v>
      </c>
      <c r="E44" s="13" t="s">
        <v>63</v>
      </c>
      <c r="F44" s="32" t="s">
        <v>93</v>
      </c>
      <c r="G44" s="11">
        <v>817</v>
      </c>
      <c r="H44" s="17">
        <v>817</v>
      </c>
      <c r="I44" s="22">
        <v>817</v>
      </c>
      <c r="J44" s="33"/>
      <c r="K44" s="17">
        <v>0</v>
      </c>
      <c r="L44" s="17">
        <v>0</v>
      </c>
      <c r="M44" s="17">
        <f>+J44+I44</f>
        <v>817</v>
      </c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</row>
    <row r="45" spans="1:78" s="1" customFormat="1" ht="15">
      <c r="A45" s="18">
        <v>41</v>
      </c>
      <c r="B45" s="24" t="s">
        <v>90</v>
      </c>
      <c r="C45" s="29" t="s">
        <v>92</v>
      </c>
      <c r="D45" s="13" t="s">
        <v>24</v>
      </c>
      <c r="E45" s="13" t="s">
        <v>63</v>
      </c>
      <c r="F45" s="32" t="s">
        <v>74</v>
      </c>
      <c r="G45" s="11">
        <v>1412</v>
      </c>
      <c r="H45" s="17">
        <f t="shared" si="2"/>
        <v>16944</v>
      </c>
      <c r="I45" s="22">
        <v>1412</v>
      </c>
      <c r="J45" s="33"/>
      <c r="K45" s="17">
        <v>0</v>
      </c>
      <c r="L45" s="17">
        <v>0</v>
      </c>
      <c r="M45" s="17">
        <f>+J45+I45</f>
        <v>1412</v>
      </c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</row>
    <row r="46" spans="1:78" s="1" customFormat="1" ht="15">
      <c r="A46" s="18">
        <v>42</v>
      </c>
      <c r="B46" s="34" t="s">
        <v>94</v>
      </c>
      <c r="C46" s="29" t="s">
        <v>104</v>
      </c>
      <c r="D46" s="13" t="s">
        <v>24</v>
      </c>
      <c r="E46" s="13" t="s">
        <v>63</v>
      </c>
      <c r="F46" s="32" t="s">
        <v>106</v>
      </c>
      <c r="G46" s="11">
        <v>675</v>
      </c>
      <c r="H46" s="17">
        <f t="shared" si="2"/>
        <v>8100</v>
      </c>
      <c r="I46" s="22">
        <v>675</v>
      </c>
      <c r="J46" s="33"/>
      <c r="K46" s="17">
        <v>0</v>
      </c>
      <c r="L46" s="17">
        <v>0</v>
      </c>
      <c r="M46" s="17">
        <f aca="true" t="shared" si="3" ref="M46:M57">+J46+I46</f>
        <v>675</v>
      </c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</row>
    <row r="47" spans="1:78" s="1" customFormat="1" ht="15">
      <c r="A47" s="18">
        <v>43</v>
      </c>
      <c r="B47" s="24" t="s">
        <v>112</v>
      </c>
      <c r="C47" s="24" t="s">
        <v>113</v>
      </c>
      <c r="D47" s="13" t="s">
        <v>24</v>
      </c>
      <c r="E47" s="13" t="s">
        <v>63</v>
      </c>
      <c r="F47" s="32" t="s">
        <v>108</v>
      </c>
      <c r="G47" s="11">
        <v>1212</v>
      </c>
      <c r="H47" s="17">
        <f t="shared" si="2"/>
        <v>14544</v>
      </c>
      <c r="I47" s="22">
        <v>101</v>
      </c>
      <c r="J47" s="36">
        <v>33.33</v>
      </c>
      <c r="K47" s="17">
        <v>0</v>
      </c>
      <c r="L47" s="17">
        <v>0</v>
      </c>
      <c r="M47" s="17">
        <f t="shared" si="3"/>
        <v>134.32999999999998</v>
      </c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</row>
    <row r="48" spans="1:78" s="1" customFormat="1" ht="15">
      <c r="A48" s="18">
        <v>44</v>
      </c>
      <c r="B48" s="24" t="s">
        <v>114</v>
      </c>
      <c r="C48" s="24" t="s">
        <v>115</v>
      </c>
      <c r="D48" s="13" t="s">
        <v>24</v>
      </c>
      <c r="E48" s="13" t="s">
        <v>63</v>
      </c>
      <c r="F48" s="32" t="s">
        <v>116</v>
      </c>
      <c r="G48" s="11">
        <v>817</v>
      </c>
      <c r="H48" s="17">
        <f t="shared" si="2"/>
        <v>9804</v>
      </c>
      <c r="I48" s="22">
        <v>68.08</v>
      </c>
      <c r="J48" s="36">
        <v>33.33</v>
      </c>
      <c r="K48" s="17">
        <v>0</v>
      </c>
      <c r="L48" s="17">
        <v>0</v>
      </c>
      <c r="M48" s="17">
        <f t="shared" si="3"/>
        <v>101.41</v>
      </c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</row>
    <row r="49" spans="1:78" s="1" customFormat="1" ht="15">
      <c r="A49" s="13">
        <v>45</v>
      </c>
      <c r="B49" s="34" t="s">
        <v>95</v>
      </c>
      <c r="C49" s="29" t="s">
        <v>104</v>
      </c>
      <c r="D49" s="13" t="s">
        <v>24</v>
      </c>
      <c r="E49" s="13" t="s">
        <v>63</v>
      </c>
      <c r="F49" s="32" t="s">
        <v>106</v>
      </c>
      <c r="G49" s="11">
        <v>675</v>
      </c>
      <c r="H49" s="17">
        <f aca="true" t="shared" si="4" ref="H49:H57">G49*12</f>
        <v>8100</v>
      </c>
      <c r="I49" s="22">
        <v>56.25</v>
      </c>
      <c r="J49" s="36">
        <v>33.33</v>
      </c>
      <c r="K49" s="17">
        <v>0</v>
      </c>
      <c r="L49" s="17">
        <v>0</v>
      </c>
      <c r="M49" s="17">
        <f t="shared" si="3"/>
        <v>89.58</v>
      </c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</row>
    <row r="50" spans="1:78" s="1" customFormat="1" ht="15">
      <c r="A50" s="18">
        <v>46</v>
      </c>
      <c r="B50" s="35" t="s">
        <v>96</v>
      </c>
      <c r="C50" s="29" t="s">
        <v>104</v>
      </c>
      <c r="D50" s="13" t="s">
        <v>24</v>
      </c>
      <c r="E50" s="13" t="s">
        <v>63</v>
      </c>
      <c r="F50" s="32" t="s">
        <v>106</v>
      </c>
      <c r="G50" s="11">
        <v>675</v>
      </c>
      <c r="H50" s="17">
        <f t="shared" si="4"/>
        <v>8100</v>
      </c>
      <c r="I50" s="22">
        <v>675</v>
      </c>
      <c r="J50" s="33"/>
      <c r="K50" s="17">
        <v>0</v>
      </c>
      <c r="L50" s="17">
        <v>0</v>
      </c>
      <c r="M50" s="17">
        <f t="shared" si="3"/>
        <v>675</v>
      </c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</row>
    <row r="51" spans="1:78" s="1" customFormat="1" ht="15">
      <c r="A51" s="18">
        <v>47</v>
      </c>
      <c r="B51" s="34" t="s">
        <v>97</v>
      </c>
      <c r="C51" s="29" t="s">
        <v>104</v>
      </c>
      <c r="D51" s="13" t="s">
        <v>24</v>
      </c>
      <c r="E51" s="13" t="s">
        <v>63</v>
      </c>
      <c r="F51" s="32" t="s">
        <v>106</v>
      </c>
      <c r="G51" s="11">
        <v>675</v>
      </c>
      <c r="H51" s="17">
        <f t="shared" si="4"/>
        <v>8100</v>
      </c>
      <c r="I51" s="22">
        <v>675</v>
      </c>
      <c r="J51" s="33"/>
      <c r="K51" s="17">
        <v>0</v>
      </c>
      <c r="L51" s="17">
        <v>0</v>
      </c>
      <c r="M51" s="17">
        <f t="shared" si="3"/>
        <v>675</v>
      </c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</row>
    <row r="52" spans="1:78" s="1" customFormat="1" ht="15">
      <c r="A52" s="18">
        <v>48</v>
      </c>
      <c r="B52" s="34" t="s">
        <v>98</v>
      </c>
      <c r="C52" s="29" t="s">
        <v>104</v>
      </c>
      <c r="D52" s="13" t="s">
        <v>24</v>
      </c>
      <c r="E52" s="13" t="s">
        <v>63</v>
      </c>
      <c r="F52" s="32" t="s">
        <v>106</v>
      </c>
      <c r="G52" s="11">
        <v>675</v>
      </c>
      <c r="H52" s="17">
        <f t="shared" si="4"/>
        <v>8100</v>
      </c>
      <c r="I52" s="22">
        <v>675</v>
      </c>
      <c r="J52" s="33"/>
      <c r="K52" s="17">
        <v>0</v>
      </c>
      <c r="L52" s="17">
        <v>0</v>
      </c>
      <c r="M52" s="17">
        <f t="shared" si="3"/>
        <v>675</v>
      </c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</row>
    <row r="53" spans="1:78" s="1" customFormat="1" ht="15">
      <c r="A53" s="18">
        <v>49</v>
      </c>
      <c r="B53" s="34" t="s">
        <v>99</v>
      </c>
      <c r="C53" s="29" t="s">
        <v>104</v>
      </c>
      <c r="D53" s="13" t="s">
        <v>24</v>
      </c>
      <c r="E53" s="13" t="s">
        <v>63</v>
      </c>
      <c r="F53" s="32" t="s">
        <v>106</v>
      </c>
      <c r="G53" s="11">
        <v>675</v>
      </c>
      <c r="H53" s="17">
        <f t="shared" si="4"/>
        <v>8100</v>
      </c>
      <c r="I53" s="22">
        <v>675</v>
      </c>
      <c r="J53" s="33"/>
      <c r="K53" s="17">
        <v>0</v>
      </c>
      <c r="L53" s="17">
        <v>0</v>
      </c>
      <c r="M53" s="17">
        <f t="shared" si="3"/>
        <v>675</v>
      </c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</row>
    <row r="54" spans="1:78" s="1" customFormat="1" ht="15">
      <c r="A54" s="18">
        <v>50</v>
      </c>
      <c r="B54" s="35" t="s">
        <v>100</v>
      </c>
      <c r="C54" s="29" t="s">
        <v>104</v>
      </c>
      <c r="D54" s="13" t="s">
        <v>24</v>
      </c>
      <c r="E54" s="13" t="s">
        <v>63</v>
      </c>
      <c r="F54" s="32" t="s">
        <v>106</v>
      </c>
      <c r="G54" s="11">
        <v>675</v>
      </c>
      <c r="H54" s="17">
        <f t="shared" si="4"/>
        <v>8100</v>
      </c>
      <c r="I54" s="22">
        <v>56.25</v>
      </c>
      <c r="J54" s="36">
        <v>33.33</v>
      </c>
      <c r="K54" s="17">
        <v>0</v>
      </c>
      <c r="L54" s="17">
        <v>0</v>
      </c>
      <c r="M54" s="17">
        <f t="shared" si="3"/>
        <v>89.58</v>
      </c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</row>
    <row r="55" spans="1:78" s="1" customFormat="1" ht="15">
      <c r="A55" s="18">
        <v>51</v>
      </c>
      <c r="B55" s="34" t="s">
        <v>101</v>
      </c>
      <c r="C55" s="29" t="s">
        <v>104</v>
      </c>
      <c r="D55" s="13" t="s">
        <v>24</v>
      </c>
      <c r="E55" s="13" t="s">
        <v>63</v>
      </c>
      <c r="F55" s="32" t="s">
        <v>106</v>
      </c>
      <c r="G55" s="11">
        <v>675</v>
      </c>
      <c r="H55" s="17">
        <f t="shared" si="4"/>
        <v>8100</v>
      </c>
      <c r="I55" s="22">
        <v>675</v>
      </c>
      <c r="J55" s="33"/>
      <c r="K55" s="17">
        <v>0</v>
      </c>
      <c r="L55" s="17">
        <v>0</v>
      </c>
      <c r="M55" s="17">
        <f t="shared" si="3"/>
        <v>675</v>
      </c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</row>
    <row r="56" spans="1:78" s="1" customFormat="1" ht="15">
      <c r="A56" s="13">
        <v>52</v>
      </c>
      <c r="B56" s="34" t="s">
        <v>102</v>
      </c>
      <c r="C56" s="29" t="s">
        <v>104</v>
      </c>
      <c r="D56" s="13" t="s">
        <v>24</v>
      </c>
      <c r="E56" s="13" t="s">
        <v>63</v>
      </c>
      <c r="F56" s="32" t="s">
        <v>106</v>
      </c>
      <c r="G56" s="11">
        <v>675</v>
      </c>
      <c r="H56" s="17">
        <f t="shared" si="4"/>
        <v>8100</v>
      </c>
      <c r="I56" s="22">
        <v>675</v>
      </c>
      <c r="J56" s="33"/>
      <c r="K56" s="17">
        <v>0</v>
      </c>
      <c r="L56" s="17">
        <v>0</v>
      </c>
      <c r="M56" s="17">
        <f t="shared" si="3"/>
        <v>675</v>
      </c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</row>
    <row r="57" spans="1:78" s="1" customFormat="1" ht="15">
      <c r="A57" s="18">
        <v>53</v>
      </c>
      <c r="B57" s="35" t="s">
        <v>103</v>
      </c>
      <c r="C57" s="29" t="s">
        <v>104</v>
      </c>
      <c r="D57" s="13" t="s">
        <v>24</v>
      </c>
      <c r="E57" s="13" t="s">
        <v>63</v>
      </c>
      <c r="F57" s="32" t="s">
        <v>106</v>
      </c>
      <c r="G57" s="11">
        <v>675</v>
      </c>
      <c r="H57" s="17">
        <f t="shared" si="4"/>
        <v>8100</v>
      </c>
      <c r="I57" s="22">
        <v>675</v>
      </c>
      <c r="J57" s="33"/>
      <c r="K57" s="17">
        <v>0</v>
      </c>
      <c r="L57" s="17">
        <v>0</v>
      </c>
      <c r="M57" s="17">
        <f t="shared" si="3"/>
        <v>675</v>
      </c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</row>
    <row r="58" spans="1:78" s="1" customFormat="1" ht="31.5" customHeight="1">
      <c r="A58" s="43" t="s">
        <v>16</v>
      </c>
      <c r="B58" s="43"/>
      <c r="C58" s="43"/>
      <c r="D58" s="13" t="s">
        <v>24</v>
      </c>
      <c r="E58" s="13"/>
      <c r="F58" s="30"/>
      <c r="G58" s="31">
        <f>SUM(G5:G46)</f>
        <v>38027</v>
      </c>
      <c r="H58" s="31">
        <f>SUM(H5:H46)</f>
        <v>447337</v>
      </c>
      <c r="I58" s="31">
        <f>SUM(I5:I45)</f>
        <v>32108.909999999996</v>
      </c>
      <c r="J58" s="31">
        <f>SUM(J5:J45)</f>
        <v>166.64999999999998</v>
      </c>
      <c r="K58" s="28">
        <f>SUM(K5:K45)</f>
        <v>0</v>
      </c>
      <c r="L58" s="23">
        <f>SUM(L5:L45)</f>
        <v>0</v>
      </c>
      <c r="M58" s="23">
        <f>SUM(M5:M45)</f>
        <v>32275.559999999998</v>
      </c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</row>
    <row r="59" spans="1:78" ht="22.5" customHeight="1">
      <c r="A59" s="39"/>
      <c r="B59" s="40"/>
      <c r="C59" s="40"/>
      <c r="D59" s="40"/>
      <c r="E59" s="40"/>
      <c r="F59" s="40"/>
      <c r="G59" s="40"/>
      <c r="H59" s="40"/>
      <c r="I59" s="41"/>
      <c r="J59" s="46">
        <v>44196</v>
      </c>
      <c r="K59" s="47"/>
      <c r="L59" s="47"/>
      <c r="M59" s="48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</row>
    <row r="60" spans="1:78" ht="24" customHeight="1">
      <c r="A60" s="39" t="s">
        <v>3</v>
      </c>
      <c r="B60" s="40"/>
      <c r="C60" s="40"/>
      <c r="D60" s="40"/>
      <c r="E60" s="40"/>
      <c r="F60" s="40"/>
      <c r="G60" s="40"/>
      <c r="H60" s="40"/>
      <c r="I60" s="42"/>
      <c r="J60" s="49" t="s">
        <v>4</v>
      </c>
      <c r="K60" s="47"/>
      <c r="L60" s="47"/>
      <c r="M60" s="48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</row>
    <row r="61" spans="1:14" ht="38.25" customHeight="1">
      <c r="A61" s="39" t="s">
        <v>2</v>
      </c>
      <c r="B61" s="40"/>
      <c r="C61" s="40"/>
      <c r="D61" s="40"/>
      <c r="E61" s="40"/>
      <c r="F61" s="40"/>
      <c r="G61" s="40"/>
      <c r="H61" s="40"/>
      <c r="I61" s="42"/>
      <c r="J61" s="50" t="s">
        <v>49</v>
      </c>
      <c r="K61" s="51"/>
      <c r="L61" s="51"/>
      <c r="M61" s="52"/>
      <c r="N61" s="1"/>
    </row>
    <row r="62" spans="1:14" ht="29.25" customHeight="1">
      <c r="A62" s="39" t="s">
        <v>7</v>
      </c>
      <c r="B62" s="40"/>
      <c r="C62" s="40"/>
      <c r="D62" s="40"/>
      <c r="E62" s="40"/>
      <c r="F62" s="40"/>
      <c r="G62" s="40"/>
      <c r="H62" s="40"/>
      <c r="I62" s="42"/>
      <c r="J62" s="49" t="s">
        <v>75</v>
      </c>
      <c r="K62" s="47"/>
      <c r="L62" s="47"/>
      <c r="M62" s="48"/>
      <c r="N62" s="1"/>
    </row>
    <row r="63" spans="1:14" ht="29.25" customHeight="1">
      <c r="A63" s="39" t="s">
        <v>0</v>
      </c>
      <c r="B63" s="40"/>
      <c r="C63" s="40"/>
      <c r="D63" s="40"/>
      <c r="E63" s="40"/>
      <c r="F63" s="40"/>
      <c r="G63" s="40"/>
      <c r="H63" s="40"/>
      <c r="I63" s="42"/>
      <c r="J63" s="53" t="s">
        <v>48</v>
      </c>
      <c r="K63" s="54"/>
      <c r="L63" s="54"/>
      <c r="M63" s="55"/>
      <c r="N63" s="1"/>
    </row>
    <row r="64" spans="1:14" ht="29.25" customHeight="1">
      <c r="A64" s="39" t="s">
        <v>1</v>
      </c>
      <c r="B64" s="40"/>
      <c r="C64" s="40"/>
      <c r="D64" s="40"/>
      <c r="E64" s="40"/>
      <c r="F64" s="40"/>
      <c r="G64" s="40"/>
      <c r="H64" s="40"/>
      <c r="I64" s="42"/>
      <c r="J64" s="49" t="s">
        <v>50</v>
      </c>
      <c r="K64" s="47"/>
      <c r="L64" s="47"/>
      <c r="M64" s="48"/>
      <c r="N64" s="1"/>
    </row>
    <row r="65" spans="1:14" ht="12.75" customHeight="1">
      <c r="A65" s="2"/>
      <c r="B65" s="2"/>
      <c r="C65" s="3"/>
      <c r="D65" s="3"/>
      <c r="E65" s="3"/>
      <c r="F65" s="3"/>
      <c r="G65" s="3"/>
      <c r="H65" s="1"/>
      <c r="I65" s="1"/>
      <c r="J65" s="1"/>
      <c r="K65" s="1"/>
      <c r="L65" s="1"/>
      <c r="M65" s="1"/>
      <c r="N65" s="1"/>
    </row>
    <row r="66" spans="1:2" s="1" customFormat="1" ht="15">
      <c r="A66" s="7"/>
      <c r="B66" s="7"/>
    </row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</sheetData>
  <sheetProtection/>
  <autoFilter ref="A4:BZ64"/>
  <mergeCells count="17">
    <mergeCell ref="A63:I63"/>
    <mergeCell ref="A64:I64"/>
    <mergeCell ref="J59:M59"/>
    <mergeCell ref="J60:M60"/>
    <mergeCell ref="J61:M61"/>
    <mergeCell ref="J62:M62"/>
    <mergeCell ref="J63:M63"/>
    <mergeCell ref="J64:M64"/>
    <mergeCell ref="A61:I61"/>
    <mergeCell ref="A62:I62"/>
    <mergeCell ref="A2:M2"/>
    <mergeCell ref="A1:M1"/>
    <mergeCell ref="I3:M3"/>
    <mergeCell ref="A59:I59"/>
    <mergeCell ref="A60:I60"/>
    <mergeCell ref="A58:C58"/>
    <mergeCell ref="A3:H3"/>
  </mergeCells>
  <hyperlinks>
    <hyperlink ref="J63" r:id="rId1" display="talentohumano@bomberosorellana.gob.ec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BOMBEROS</cp:lastModifiedBy>
  <cp:lastPrinted>2014-02-05T20:35:46Z</cp:lastPrinted>
  <dcterms:created xsi:type="dcterms:W3CDTF">2011-04-19T14:26:13Z</dcterms:created>
  <dcterms:modified xsi:type="dcterms:W3CDTF">2021-01-04T17:08:39Z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